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60" windowWidth="23040" windowHeight="8115" tabRatio="901"/>
  </bookViews>
  <sheets>
    <sheet name="раздел 3, сведения об орган" sheetId="43" r:id="rId1"/>
    <sheet name="выбывшее" sheetId="45" state="hidden" r:id="rId2"/>
    <sheet name="принятое" sheetId="46" state="hidden" r:id="rId3"/>
  </sheets>
  <definedNames>
    <definedName name="_xlnm.Print_Titles" localSheetId="0">'раздел 3, сведения об орган'!$4:$4</definedName>
    <definedName name="_xlnm.Print_Area" localSheetId="0">'раздел 3, сведения об орган'!$A$1:$J$73</definedName>
  </definedNames>
  <calcPr calcId="145621"/>
</workbook>
</file>

<file path=xl/calcChain.xml><?xml version="1.0" encoding="utf-8"?>
<calcChain xmlns="http://schemas.openxmlformats.org/spreadsheetml/2006/main">
  <c r="J35" i="43" l="1"/>
  <c r="H33" i="43"/>
  <c r="J72" i="43" l="1"/>
  <c r="H72" i="43"/>
  <c r="I23" i="43"/>
  <c r="J23" i="43"/>
  <c r="H23" i="43"/>
  <c r="H32" i="43" l="1"/>
  <c r="H35" i="43" s="1"/>
  <c r="I32" i="43" l="1"/>
  <c r="J10" i="43" l="1"/>
  <c r="I33" i="43" l="1"/>
  <c r="I35" i="43" s="1"/>
  <c r="L3" i="45" l="1"/>
  <c r="L2" i="45"/>
  <c r="H10" i="43" l="1"/>
  <c r="H63" i="43" l="1"/>
  <c r="H73" i="43" l="1"/>
  <c r="J63" i="43" l="1"/>
  <c r="J73" i="43" l="1"/>
  <c r="I63" i="43" l="1"/>
  <c r="G72" i="43"/>
  <c r="F72" i="43"/>
  <c r="I67" i="43" l="1"/>
  <c r="I72" i="43" l="1"/>
  <c r="G63" i="43"/>
  <c r="F63" i="43"/>
  <c r="G35" i="43"/>
  <c r="F35" i="43"/>
  <c r="G23" i="43"/>
  <c r="G25" i="43" s="1"/>
  <c r="F23" i="43"/>
  <c r="F25" i="43" s="1"/>
  <c r="I73" i="43" l="1"/>
</calcChain>
</file>

<file path=xl/sharedStrings.xml><?xml version="1.0" encoding="utf-8"?>
<sst xmlns="http://schemas.openxmlformats.org/spreadsheetml/2006/main" count="432" uniqueCount="263">
  <si>
    <t xml:space="preserve">№
 п/п
</t>
  </si>
  <si>
    <t>-</t>
  </si>
  <si>
    <t xml:space="preserve">Полное наименование и организационно-
правовая форма
юридического лица
 </t>
  </si>
  <si>
    <t xml:space="preserve">Основной
государственный регистрационный номер
и дата государственной регистрации
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</si>
  <si>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</si>
  <si>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 xml:space="preserve">309720
Белгородская область, 
пос.Вейделевка,
ул.Центральная, 43А
</t>
  </si>
  <si>
    <t>309720, п.Вейделевка, ул. Пушкинская, д. 29</t>
  </si>
  <si>
    <t>кв.м</t>
  </si>
  <si>
    <t>Вейделевский район, с.Дегтярное</t>
  </si>
  <si>
    <t>Здание  начальной школы</t>
  </si>
  <si>
    <t>03.07.2009 г.</t>
  </si>
  <si>
    <t>14.04.2012 г.</t>
  </si>
  <si>
    <t>Здание  нежилое</t>
  </si>
  <si>
    <t>Акт приема передачи 10.01.2012 г.</t>
  </si>
  <si>
    <t>309720, Белгородская область,
Вейделевский р-н, п.Вейделевка, ул.Мира, д.14</t>
  </si>
  <si>
    <t>309720 Белгородская обл. п.Вейделевка ул.Октябрьская,д.80</t>
  </si>
  <si>
    <t>309720, Белгородская область,
Вейделевский р-н, п.Вейделевка, ул.Первомайская, д.1</t>
  </si>
  <si>
    <t xml:space="preserve">309720
Белгородская область, 
пос.Вейделевка
ул. Первомайская, д.1
</t>
  </si>
  <si>
    <t xml:space="preserve">309720
Белгородская область,
 пос.Вейделевка,
ул.Центральная,д.43а
</t>
  </si>
  <si>
    <t>309720 Белгородская обл. пос.Вейделевка ул.Мира, д.14</t>
  </si>
  <si>
    <t>309720 Белгородская обл. пос.Вейделевка ул.Первомайская, д.1</t>
  </si>
  <si>
    <t xml:space="preserve">309729, Вейделевский р-н,
с. Зенино, ул.Школьная, д.18
</t>
  </si>
  <si>
    <t xml:space="preserve">309725, Вейделевский р-н
с. Клименки, ул.Школьная, д.11
</t>
  </si>
  <si>
    <t xml:space="preserve">309736, Вейделевский р-н
с. Малакеево, ул.Школьная, д.4
</t>
  </si>
  <si>
    <t xml:space="preserve">309733, Вейделевский р-н,
с. Николаевка, ул.Центральная, д.61
</t>
  </si>
  <si>
    <t xml:space="preserve">309727, Вейделевский р-н,
с. Солонцы, ул. Школьная, д.18
</t>
  </si>
  <si>
    <t xml:space="preserve">309732, Вейделевский р-н,
с. Кубраки, ул.Школьная, д.13
</t>
  </si>
  <si>
    <t xml:space="preserve">309734, Вейделевский р-н,
с. Ровны
</t>
  </si>
  <si>
    <t xml:space="preserve">309720, Вейделевский р-н,
п. Вейделевка, ул. Гайдара, д.9
</t>
  </si>
  <si>
    <t>Белгородская обл. п.Вейделевка ул.Комсомольская, д.7А</t>
  </si>
  <si>
    <t>Белгородская обл. п.Вейделевка ул.Центральная, д.43А</t>
  </si>
  <si>
    <t>Белгородская обл. п.Вейделевка ул.Центральная, д.34</t>
  </si>
  <si>
    <t>309720
Белгородская область, 
пос.Вейделевка,
ул.Центральная,д.38</t>
  </si>
  <si>
    <t>309726, Вейделевский р-н,
с.Белый Колодезь, ул.Вознесенская, д.96</t>
  </si>
  <si>
    <t>309722, Вейделевский р-н,
с. Большие Липяги,ул.Молодежная, д.6</t>
  </si>
  <si>
    <t>309724, Вейделевский р-н,
п. Викторополь, ул.Парковая, д.4</t>
  </si>
  <si>
    <t>309738, Вейделевский р-н,
с.Долгое,ул.Центральная, д.10</t>
  </si>
  <si>
    <t>309731, Вейделевский р-н,
с. Закутское, ул.Садовая, д.2</t>
  </si>
  <si>
    <t>309724, Вейделевский р-н,
п. Опытный, ул. Солнечная, д.1</t>
  </si>
  <si>
    <t>309736, Вейделевский р-н,
с. Малакеево, ул,Садовая, д.34</t>
  </si>
  <si>
    <t>309734, Вейделевский р-н,
с. Ровны</t>
  </si>
  <si>
    <t>309729, Вейделевский р-н
с. Зенино, ул. Школьная, д.14</t>
  </si>
  <si>
    <t>309731, Вейделевский р-н,
с. Закутское, ул. Центральная, д.9</t>
  </si>
  <si>
    <t>309738, Вейделевский р-н,
с. Долгое, ул. Центральная, д.10</t>
  </si>
  <si>
    <t>309724, Вейделевский р-н,
п. Викторополь, ул.А.Кулика, д.15</t>
  </si>
  <si>
    <t>309720, Вейделевский р-н,
п. Вейделевка, ул. Садовая, д.15</t>
  </si>
  <si>
    <t>309726, Вейделевский р-н,
с. Белый Колодезь, пер. Вознесенский, д.6</t>
  </si>
  <si>
    <t>309724, Вейделевский р-н,
х. Попов, ул.Парковая, д.1</t>
  </si>
  <si>
    <t>309727, Вейделевский р-н,
с. Солонцы, ул. Центральная , д.6а</t>
  </si>
  <si>
    <t>Вейделевский район, с.Зенино, у.Школьная, д.18</t>
  </si>
  <si>
    <t>Всего:</t>
  </si>
  <si>
    <t>Итого:</t>
  </si>
  <si>
    <t>31:25:0209001:70</t>
  </si>
  <si>
    <t>309720, Белгородская область,
Вейделевский р-н, п.Вейделевка, ул.Мира, д.83</t>
  </si>
  <si>
    <t>31:25:0702002:202</t>
  </si>
  <si>
    <t xml:space="preserve">Адрес местонахождения  
</t>
  </si>
  <si>
    <t>1. Муниципальные предприятия</t>
  </si>
  <si>
    <t>2.1.</t>
  </si>
  <si>
    <t>2.2.</t>
  </si>
  <si>
    <t>1093126000440 (ИНН 3105004150, деятельность спортивных объектов)</t>
  </si>
  <si>
    <t xml:space="preserve">1023102155966 (ИНН 3105002307) </t>
  </si>
  <si>
    <t>1023102158034 (ИНН 3105002522)</t>
  </si>
  <si>
    <t>1023102154910 (ИНН 3105002385)</t>
  </si>
  <si>
    <t>1023102161543 (ИНН 3105001906)</t>
  </si>
  <si>
    <t>1023102158628 (ИНН 3105002360)</t>
  </si>
  <si>
    <t>1023105157528 (ИНН 3105002459)</t>
  </si>
  <si>
    <t>1023102158463 (ИНН 3105002515)</t>
  </si>
  <si>
    <t>1023102158474 (ИНН 3105002508)</t>
  </si>
  <si>
    <t>1023102156483 (ИНН 3105002427)</t>
  </si>
  <si>
    <t>1023102158420 (ИНН 3105002392)</t>
  </si>
  <si>
    <t>1023102159046 (ИНН 3105002473)</t>
  </si>
  <si>
    <t>1023102155988 (ИНН 3105002410)</t>
  </si>
  <si>
    <t>1023102158584 (ИНН 3105002498)</t>
  </si>
  <si>
    <t>1023102155955 (ИНН 3105002836)</t>
  </si>
  <si>
    <t>1023102161576 (ИНН 3105003075)</t>
  </si>
  <si>
    <t>1023102153865 (ИНН 3105002963)</t>
  </si>
  <si>
    <t>1023102154118 (ИНН 3105002949)</t>
  </si>
  <si>
    <t>1023102153227 (ИНН 3105002890)</t>
  </si>
  <si>
    <t>1023102160058 (ИНН 3105002770)</t>
  </si>
  <si>
    <t>1023102159080 (ИНН 3105002829)</t>
  </si>
  <si>
    <t>1023102154294 (ИНН 3105003004)</t>
  </si>
  <si>
    <t>1033108200036 (ИНН 3105003068)</t>
  </si>
  <si>
    <t>1033108200344 (ИНН 3105003170)</t>
  </si>
  <si>
    <t>1023102158518 (ИНН 3105002794)</t>
  </si>
  <si>
    <t>1023102153975 (ИНН 3105002970)</t>
  </si>
  <si>
    <t>«Муниципальное общеобразовательное учреждение «Закутчанская средняя общеобразовательная школа Вейделевского района Белгородской области» (Решетняк Елена Михайловна)</t>
  </si>
  <si>
    <t>Муниципальное общеобразовательное учреждение  «Кубраковская основная общеобразовательная школа Вейделевского района Белгородской области» (Великородняя Наталья Григорьевна)</t>
  </si>
  <si>
    <t>Муниципальное дошкольное образовательное учреждение  «Детский сад с. Белый Колодезь  Вейделевского района Белгородской области» (Блинова Татьяна Афанасьевна)</t>
  </si>
  <si>
    <t>Муниципальное дошкольное образовательное учреждение  «Детский сад №1 комбинированного типа п. Вейделевка» Вейделевского района Белгородской области» (Козаченко Юлия Владимировна)</t>
  </si>
  <si>
    <t>Муниципальное дошкольное образовательное учреждение  «Детский сад с. Закутское Вейделевского района Белгородской области» (Орлова Ольга Петровна)</t>
  </si>
  <si>
    <t>Муниципальное дошкольное образовательное учреждение  «Детский сад с Зенино Вейделевского района Белгородской области» (Кириллова Наталья Ивановна)</t>
  </si>
  <si>
    <t>Муниципальное дошкольное образовательное учреждение  «Детский сад с. Малакеево Вейделевского района Белгородской области» (Решетняк Елена Вячеславовна)</t>
  </si>
  <si>
    <t>Муниципальное дошкольное образовательное учреждение  «Детский  сад х.Попов Вейделевского района Белгородской области» (Гузеева Наталья Михайловна)</t>
  </si>
  <si>
    <t>Муниципальное дошкольное образовательное учреждение  «Детский сад с Ровны Вейделевского района Белгородской области» (Захарова Ольга Петровна)</t>
  </si>
  <si>
    <t>Муниципальное дошкольное образовательное учреждение  «Детский сад с. Солонцы  Вейделевского района Белгородской области» (Крутоголова Елена Васильевна)</t>
  </si>
  <si>
    <t>Муниципальное дошкольное образовательное «Центр развития ребенка – детский сад «Радуга» Вейделевского района Белгородской области» (Страхова Нина Ивановна)</t>
  </si>
  <si>
    <t>Муниципальное общеобразовательное учреждение «Викторопольская средняя общеобразовательная школа Вейделевского района Белгородской области» (Маркова Ирина Анатольевна)</t>
  </si>
  <si>
    <t>Муниципальное общеобразовательное учреждение «Дегтяренская средняя общеобразовательная школа Вейделевского района Белгородской области» (Дегтярева Татьяна Юрьевна)</t>
  </si>
  <si>
    <t>1113126000987 (ИНН3105004294)</t>
  </si>
  <si>
    <t>1043108201322 (ИНН 3105003082)</t>
  </si>
  <si>
    <t>1053108214554 (ИНН 3105003646)</t>
  </si>
  <si>
    <t>1113126000998 (ИНН 3105004304)</t>
  </si>
  <si>
    <t>1053108214521 (ИНН 3105003614)</t>
  </si>
  <si>
    <t xml:space="preserve">
</t>
  </si>
  <si>
    <t>Муниципальное казенное учреждение культуры Вейделевского района «Вейделевский краеведческий музей» (Ушатова Марина
 Михайловна)</t>
  </si>
  <si>
    <t>Муниципальное казенное учреждение управления культуры Вейделевского района «Районный организационно-методический центр» (Мироненко Наталья Ивановна)</t>
  </si>
  <si>
    <t>МКУ «Вейделевский физкультурно-оздоровительный комплекс» (Харитонов О.А.,  5-48-50)</t>
  </si>
  <si>
    <t>1123126000557 (ИНН 310500433685.32, предоставление социльных услуг)</t>
  </si>
  <si>
    <t>1143126000192 (ИНН 3105004375, проведение расследований и обеспечение безопасности)</t>
  </si>
  <si>
    <t>1023102157979 (ИНН 3105001007)</t>
  </si>
  <si>
    <t>1023102157539 (ИНН 3105001092)</t>
  </si>
  <si>
    <t>1023102157980 (ИНН 3105000998)</t>
  </si>
  <si>
    <t xml:space="preserve">1023102159068 (ИНН 3105001455) </t>
  </si>
  <si>
    <t>1023102155790 (ИНН 3105001078)</t>
  </si>
  <si>
    <t>1023102153293 (ИНН 3105001021)</t>
  </si>
  <si>
    <t>309720, Белгородская область,
Вейделевский р-н, п.Вейделевка, ул. Гайдара д.1,  пом.2</t>
  </si>
  <si>
    <t>1023102157539 (ИНН 3105004343, прочая деятельность по обеспечению безопасности в чрезвычайных ситуациях)</t>
  </si>
  <si>
    <t>Постановление администрации Вейделевского района №122 от 20.06.2013 года "О создании Муниципального казённого  учреждения "Единая дежурно-диспетчерская служба Вейделевского района Белгородской области" и утверждении его Устава"</t>
  </si>
  <si>
    <t>Постановление главы администарции Вейделевского района №325 от 12.07.2002 г. "Об управлении финансов и налоговой политики администрации района и его штатном расписании"</t>
  </si>
  <si>
    <t>Свидетельство о внесении записи а ЕГРЮЛ от 20.11.2002 г.</t>
  </si>
  <si>
    <t>Решение поселкового собрания городского поселения "Поселок Вейделевка" муниципального района "Вейделевский район" Белгородской области от 30 июня 2009 года № 2 "О создании МУ Вейделевский ФОК"</t>
  </si>
  <si>
    <t>Постановление Администрации Вейделевского района Белгородской области №16 от 7февраля 2011года Ореорганизации МУК "Вейделевский культурно-методический центр"</t>
  </si>
  <si>
    <t>Распоряжение Управления культуры администрации Белгородской области № 701 от 06.12.1995 г  Постановление Главы Вейделевского района Белгородской области от 11 января 1996 года №9</t>
  </si>
  <si>
    <t>Решение №291 Об открытии краеведческого музея в пос. Вейделевка Протокол №12 заседания исполнительного комитета Вейделевского районнного Совета депутатов трудящихся Белгородской области от 9 августа 1977 года (архивная выписка)</t>
  </si>
  <si>
    <t>Приказ заведующего отделом культуры Вейделевского райисполкома №34 от 18 ноября 1977 года</t>
  </si>
  <si>
    <t>Постановление главы Вейделевского района №63 от 31.03.1993 года</t>
  </si>
  <si>
    <t>Постановление №8 от 11.02.2014 г.</t>
  </si>
  <si>
    <t>Постановление №715 от 30.11.2004 г.</t>
  </si>
  <si>
    <t>Постановление №31 от 03.02.1992 г.</t>
  </si>
  <si>
    <t>309720, Белгородская область,
Вейделевский р-н, п.Вейделевка, ул.Центральная, д.32а</t>
  </si>
  <si>
    <t>1043108200904 (ИНН 3105003364, деятельность в области спорта (прочая))</t>
  </si>
  <si>
    <t>БУСОССЗН «Комплексный центр социального обслуживания населения» (Яворских Л.,5-47-95)</t>
  </si>
  <si>
    <t>оперативное управление</t>
  </si>
  <si>
    <t>Управление финансов и налоговой политики администрации Вейделевского района (Масютенко Г.Н.
т.5-54-62)</t>
  </si>
  <si>
    <t>Муниципальное общеобразовательное учреждение «Белоколодезская  средняя общеобразовательная школа Вейделевского района Белгородской области» (Артемова Татьяна Викторовна)</t>
  </si>
  <si>
    <t>Муниципальное общеобразовательное учреждение «Николаевская средняя общеобразовательная школа Вейделевского района Белгородской области» (Зарудняя Елена Александровна)</t>
  </si>
  <si>
    <t>Муниципальное общеобразовательное учреждение  «Солонцинская средняя общеобразовательная школа Вейделевского района Белгородской области» (Мазурова Наталья Александровна)</t>
  </si>
  <si>
    <t>Муниципальное общеобразовательное учреждение «Ровновская основная  общеобразовательная школа Вейделевского района Белгородской области» (Божко Валентина Александровна)</t>
  </si>
  <si>
    <t>Муниципальное дошкольное образовательное учреждение  «Детский сад п. Викторополь Вейделевского района Белгородской области» (Бут Ольга Александровна)</t>
  </si>
  <si>
    <t>1023102153865 (ИНН 31050004350)</t>
  </si>
  <si>
    <t>309735, Вейделевский р-н,
с. Дегтярное, ул.Центральная, д.15</t>
  </si>
  <si>
    <t>1043108203225 (ИНН 3105003389, предоставление услуг с обслуживанием и проживанием)</t>
  </si>
  <si>
    <t>МБУ "Вейделевская спортивная школа" (Пелехоце Е.А. 5-59-37)</t>
  </si>
  <si>
    <t>Муниципальное общеобразовательное учреждение «Должанская средняя общеобразовательная школа имени  Дементьева А.А Вейделевского района Белгородской области» (Шумская Ольга Владимировна)</t>
  </si>
  <si>
    <t>Муниципальное общеобразовательное учреждение «Клименковская средняя общеобразовательная школа Вейделевского района Белгородской области» имени Таволжанского П.В. (Чумак Наиля Отальбариевна)</t>
  </si>
  <si>
    <t>Муниципальное дошкольное образовательное учреждение   «Детский сад с Долгое Вейделевского района Белгородской области» (Петрова Ольга Ивановна)</t>
  </si>
  <si>
    <t>Муниципальное дошкольное образовательное учреждение  «Детский сад «Непоседа» п. Вейделевка Вейделевского района Белгородской области» (Тарасова Галина Афанасьевна)</t>
  </si>
  <si>
    <t>Муниципальное казенное учреждение культуры Вейделевского района «Вейделевская централизованная библиотечная система» Боканова Светлана Николаевна)</t>
  </si>
  <si>
    <t>1193123013380 (ИНН 3105004696)</t>
  </si>
  <si>
    <t>Белгородская область, Вейделевский район, поселок Вейделевка, Центральная улица, дом 24</t>
  </si>
  <si>
    <t xml:space="preserve">Распоряжение администрации Вейделевского района от 17.05.2019г. </t>
  </si>
  <si>
    <t>Устав от 15.01.2020 г.</t>
  </si>
  <si>
    <t>Муниципальное казенное учреждение управления культуры Вейделевского района «Административно-хозяйственный центр» (Зинченко Вита Геннадьевна)</t>
  </si>
  <si>
    <t>1203100010552 (ИНН 3105004762)</t>
  </si>
  <si>
    <t>309720,,Вейделевка,ул.Центральная,43а</t>
  </si>
  <si>
    <t>1023102161532 (ИНН 3105003043)</t>
  </si>
  <si>
    <t>Муниципальное  учреждение дополнительного  образования "Вейделевская районная детская станция юнных натуралистов" (Данченко Юлия Владимировна)</t>
  </si>
  <si>
    <t>1053108214147(ИНН 3105003607)</t>
  </si>
  <si>
    <t>Муниципальное бюджетное учреждение управления культуры Вейделевского района "Вейделевский центр ремесел" (Левина Галина Николаевна)</t>
  </si>
  <si>
    <t>Управление образования администрации района (Масютенко С.А. 5-53-18)</t>
  </si>
  <si>
    <t>Муниципальное бюджетное учреждение культуры «Вейделевский ЦКР» (Слюсарь Яна Сергеевна)</t>
  </si>
  <si>
    <t>Муниципальное образовательное учреждение дополнительного образования детей «Вейделевская  школа искусств» (Лепетюха Наталья Александровна)</t>
  </si>
  <si>
    <t>Муниципальное  учреждение дополнительного  образования "Вейделевский районный Дом детского творчества" (Звычайная Галина Анатольевна)</t>
  </si>
  <si>
    <t>Свидетельство о внесении записи в ЕГРЮЛ 2002 г.</t>
  </si>
  <si>
    <t xml:space="preserve">Решение муниципального совета №10 от 27.11.2020 г. </t>
  </si>
  <si>
    <t>1213100001762 (ИНН 3105004872)</t>
  </si>
  <si>
    <t xml:space="preserve">Распоряжение администрации Вейделевского района  </t>
  </si>
  <si>
    <t>п. Вейделевка, ул. Центральная, д.53</t>
  </si>
  <si>
    <t xml:space="preserve">ООО "Вейделевские тепловые сети"  </t>
  </si>
  <si>
    <t>ОГРН 1193123009100</t>
  </si>
  <si>
    <t xml:space="preserve">ООО "Коммунальщик п. Веделевка" </t>
  </si>
  <si>
    <t>ОГРН 1203100009023</t>
  </si>
  <si>
    <t>постановление администрации Вейделевского района №51 от 21.03.2019 г.</t>
  </si>
  <si>
    <t>постановление администрации Вейделевского района №134 от 01.08.2019г.</t>
  </si>
  <si>
    <t>2. Общества с ограниченной ответственностью</t>
  </si>
  <si>
    <t>3.  Муниципальные учреждения</t>
  </si>
  <si>
    <t>3.1</t>
  </si>
  <si>
    <t>3.2</t>
  </si>
  <si>
    <t>3.3</t>
  </si>
  <si>
    <t>3.4</t>
  </si>
  <si>
    <t>3.5</t>
  </si>
  <si>
    <t>3.6</t>
  </si>
  <si>
    <t>4. Муниципальные автономные учреждения</t>
  </si>
  <si>
    <t>5. Органы местного самоуправления,  отраслевых (функциональных) органов администрации Вейделевского района с правом юридического лица</t>
  </si>
  <si>
    <t>5.1</t>
  </si>
  <si>
    <t>5.2</t>
  </si>
  <si>
    <t>5.3</t>
  </si>
  <si>
    <t>5.4</t>
  </si>
  <si>
    <t>5.5</t>
  </si>
  <si>
    <t>5.6</t>
  </si>
  <si>
    <t>5.7</t>
  </si>
  <si>
    <t>6. Муниципальные учреждения образования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</si>
  <si>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</si>
  <si>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</si>
  <si>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</si>
  <si>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</si>
  <si>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</si>
  <si>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</si>
  <si>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</si>
  <si>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</si>
  <si>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</si>
  <si>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</si>
  <si>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</si>
  <si>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</si>
  <si>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</si>
  <si>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</si>
  <si>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</si>
  <si>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</si>
  <si>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</si>
  <si>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</si>
  <si>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</si>
  <si>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</si>
  <si>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</si>
  <si>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</si>
  <si>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</si>
  <si>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</si>
  <si>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</si>
  <si>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</si>
  <si>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7. Муниципальные учреждения культуры</t>
  </si>
  <si>
    <t>Постановление Администрации Вейделевского района Белгородской области №16 от 7 февраля 2011 года О реорганизации МУК "Вейделевский культурно-методический центр"</t>
  </si>
  <si>
    <t>7.1</t>
  </si>
  <si>
    <t>7.2</t>
  </si>
  <si>
    <t>7.3</t>
  </si>
  <si>
    <t>7.4</t>
  </si>
  <si>
    <t>7.5</t>
  </si>
  <si>
    <t>7.6</t>
  </si>
  <si>
    <t>7.7</t>
  </si>
  <si>
    <t>МОУ "Дегтяренская СОШ"</t>
  </si>
  <si>
    <t>МОУ "Зенинская СОШ"</t>
  </si>
  <si>
    <t>снято с учета</t>
  </si>
  <si>
    <t xml:space="preserve">Среднесписочная численность работников </t>
  </si>
  <si>
    <t xml:space="preserve">Остаточная стоимость
основных средств
(фондов)
руб.
</t>
  </si>
  <si>
    <t>Балансовая стоимость основных средств (фондов), руб.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</si>
  <si>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</si>
  <si>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 xml:space="preserve">Размер уставного
фонда (для муниципальных унитарных
предприятий), руб.
</t>
  </si>
  <si>
    <t>Устав от 31.10.2019 №666</t>
  </si>
  <si>
    <t>МКУ "ЕДДС Вейделевского района Белгородской области" (Донченко В.М.)</t>
  </si>
  <si>
    <t>Администрация Вейделевского
района (Алексеев А.Е., т.5-57-61, т.5-56-81)</t>
  </si>
  <si>
    <t>5.8</t>
  </si>
  <si>
    <t>Контрольно - счетная комиссия Вейделевского района (Бегун В.Н.)</t>
  </si>
  <si>
    <t>1223100000200 (ИНН 3105004953)</t>
  </si>
  <si>
    <t>Муниципальное учреждение Вейделевского района "Многопрофильный центр социальной помощи семье и детям "Семья" (Клименко Ю.А., т.5-40-21)</t>
  </si>
  <si>
    <t>МКУ «Центр обслуживания» (Шинкарь Р.Г., 5-53-97, 5-41-31)</t>
  </si>
  <si>
    <t>Управление культуры администрации
района (Тиховская Э.В.
т.5-54-63)</t>
  </si>
  <si>
    <t>3.7</t>
  </si>
  <si>
    <t>3.8</t>
  </si>
  <si>
    <t>МКУ "Центр бухгалтерского обслуживания учреждений сферы образования Вейделевского района" (Корчевая И.В.)</t>
  </si>
  <si>
    <t>МКУ Вейделевского района "Центр бухгалтерского учета" (Истомина Т.Н.)</t>
  </si>
  <si>
    <t>1193123032046 (ИНН 3105004745) деятельность по оказанию услуг в области бухгалтерского учета</t>
  </si>
  <si>
    <t xml:space="preserve">Управление экономического развития и прогнозирования администрации Вейделевского района </t>
  </si>
  <si>
    <t>Муниципальное общеобразовательное учреждение «Большелипяговская средняя общеобразовательная школа Вейделевского района Белгородской области» (Наволокина Валентина Юрьевна)</t>
  </si>
  <si>
    <t>«Муниципальное общеобразовательное учреждение «Зенинская средняя общеобразовательная школа Вейделевского района Белгородской области» (Пивоварова Наталья Васильевна)</t>
  </si>
  <si>
    <t>Муниципальное учреждение "Мниципальный центр оценки качества образования" (Косова Е.Н.)</t>
  </si>
  <si>
    <t>1033108204843 (ИНН 3105003332)</t>
  </si>
  <si>
    <t>Муниципальное дошкольное образовательное учреждение  «Детский  сад п.Опытный  Вейделевского района Белгородской области» (Коковцева В.)</t>
  </si>
  <si>
    <t>1193123016646 (ИНН 3105004706)</t>
  </si>
  <si>
    <t xml:space="preserve">Управление
АПК, природопользования и развития  сельских территорий  администрации
Вейделевского района </t>
  </si>
  <si>
    <t>Управление социальной защиты населения администрации Вейделевского района (Черноволова М.П. т.5-47-95)</t>
  </si>
  <si>
    <t xml:space="preserve">Муниципальное общеобразовательное учреждение «Малакеевская средняя общеобразовательная школа Вейделевского района Белгородской области» </t>
  </si>
  <si>
    <t>3.9</t>
  </si>
  <si>
    <t>3.10</t>
  </si>
  <si>
    <t>3.11</t>
  </si>
  <si>
    <t xml:space="preserve"> СВЕДЕНИЯ О  МУНИЦИПАЛЬНЫХ УЧРЕЖДЕНИЯХ ДОЛИ (ВКЛАДЫ) В УСТАВНОМ (СКЛАДОЧНОМ) КАПИТАЛЕ КОТОРЫХ ПРИНАДЛЕЖАТ МУНИЦИПАЛЬНЫМ ОБРАЗОВАНИЯМ, ИНЫХ ЮРИДИЧЕСКИХ ЛИЦАХ, В КОТОРЫХ МУНИЦИПАЛЬНЫЙ РАЙОН «ВЕЙДЕЛЕВСКИЙ РАЙОН»  ЯВЛЯЕТСЯ УЧРЕДИТЕЛЕМ (УЧАСТНИКОМ),  ПО СОСТОЯНИЮ НА 01.01.2023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</si>
</sst>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5" formatCode="_-* #,##0.0_р_._-;\-* #,##0.0_р_._-;_-* &quot;-&quot;?_р_._-;_-@_-"/>
    <numFmt numFmtId="166" formatCode="_-* #,##0.0\ _₽_-;\-* #,##0.0\ _₽_-;_-* &quot;-&quot;?\ _₽_-;_-@_-"/>
    <numFmt numFmtId="167" formatCode="_-* #,##0.0_р_._-;\-* #,##0.0_р_._-;_-* &quot;-&quot;_р_._-;_-@_-"/>
    <numFmt numFmtId="168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7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/>
    <xf numFmtId="0" fontId="2" fillId="2" borderId="0" xfId="0" applyFont="1" applyFill="1" applyAlignment="1">
      <alignment horizontal="left"/>
    </xf>
    <xf numFmtId="167" fontId="5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43" fontId="2" fillId="2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43" fontId="3" fillId="2" borderId="1" xfId="0" applyNumberFormat="1" applyFont="1" applyFill="1" applyBorder="1"/>
    <xf numFmtId="0" fontId="5" fillId="2" borderId="0" xfId="0" applyFont="1" applyFill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92"/>
  <sheetViews>
    <sheetView tabSelected="1" view="pageBreakPreview" zoomScale="80" zoomScaleNormal="70" zoomScaleSheetLayoutView="80" workbookViewId="0">
      <selection activeCell="F2" sqref="F2:F3"/>
    </sheetView>
  </sheetViews>
  <sheetFormatPr defaultColWidth="9.140625" defaultRowHeight="15.75" x14ac:dyDescent="0.25"/>
  <cols>
    <col min="1" max="1" width="11.140625" style="28" customWidth="1"/>
    <col min="2" max="2" width="41.28515625" style="18" customWidth="1"/>
    <col min="3" max="3" width="28.85546875" style="3" customWidth="1"/>
    <col min="4" max="4" width="32.140625" style="3" customWidth="1"/>
    <col min="5" max="5" width="46.140625" style="3" customWidth="1"/>
    <col min="6" max="6" width="22.28515625" style="22" customWidth="1"/>
    <col min="7" max="7" width="25" style="3" customWidth="1"/>
    <col min="8" max="8" width="25.28515625" style="24" customWidth="1"/>
    <col min="9" max="9" width="25" style="24" bestFit="1" customWidth="1"/>
    <col min="10" max="10" width="16.140625" style="3" customWidth="1"/>
    <col min="11" max="11" width="1.42578125" style="22" bestFit="1" customWidth="1"/>
    <col min="12" max="16384" width="9.140625" style="3"/>
  </cols>
  <sheetData>
    <row r="1" spans="1:12" ht="57.75" customHeight="1" x14ac:dyDescent="0.25">
      <c r="A1" s="50" t="s">
        <v>262</v>
      </c>
      <c r="B1" s="50"/>
      <c r="C1" s="50"/>
      <c r="D1" s="50"/>
      <c r="E1" s="50"/>
      <c r="F1" s="50"/>
      <c r="G1" s="50"/>
      <c r="H1" s="50"/>
      <c r="I1" s="50"/>
      <c r="J1" s="50"/>
    </row>
    <row r="2" spans="1:12" s="11" customFormat="1" x14ac:dyDescent="0.25">
      <c r="A2" s="51" t="s">
        <v>0</v>
      </c>
      <c r="B2" s="52" t="s">
        <v>2</v>
      </c>
      <c r="C2" s="52" t="s">
        <v>55</v>
      </c>
      <c r="D2" s="52" t="s">
        <v>3</v>
      </c>
      <c r="E2" s="52" t="s">
        <v>4</v>
      </c>
      <c r="F2" s="52" t="s">
        <v>234</v>
      </c>
      <c r="G2" s="52" t="s">
        <v>233</v>
      </c>
      <c r="H2" s="53" t="s">
        <v>232</v>
      </c>
      <c r="I2" s="53" t="s">
        <v>231</v>
      </c>
      <c r="J2" s="52" t="s">
        <v>230</v>
      </c>
      <c r="K2" s="10"/>
    </row>
    <row r="3" spans="1:12" s="11" customFormat="1" ht="132.75" customHeight="1" x14ac:dyDescent="0.25">
      <c r="A3" s="51"/>
      <c r="B3" s="52"/>
      <c r="C3" s="52"/>
      <c r="D3" s="52"/>
      <c r="E3" s="52"/>
      <c r="F3" s="52"/>
      <c r="G3" s="52"/>
      <c r="H3" s="53"/>
      <c r="I3" s="53"/>
      <c r="J3" s="52"/>
      <c r="K3" s="10"/>
    </row>
    <row r="4" spans="1:12" s="11" customFormat="1" x14ac:dyDescent="0.25">
      <c r="A4" s="26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21">
        <v>8</v>
      </c>
      <c r="I4" s="21">
        <v>9</v>
      </c>
      <c r="J4" s="40">
        <v>10</v>
      </c>
      <c r="K4" s="10"/>
    </row>
    <row r="5" spans="1:12" x14ac:dyDescent="0.25">
      <c r="A5" s="54" t="s">
        <v>56</v>
      </c>
      <c r="B5" s="54"/>
      <c r="C5" s="54"/>
      <c r="D5" s="54"/>
      <c r="E5" s="54"/>
      <c r="F5" s="54"/>
      <c r="G5" s="54"/>
      <c r="H5" s="54"/>
      <c r="I5" s="54"/>
      <c r="J5" s="54"/>
    </row>
    <row r="6" spans="1:12" s="11" customFormat="1" x14ac:dyDescent="0.25">
      <c r="A6" s="27" t="s">
        <v>1</v>
      </c>
      <c r="B6" s="9" t="s">
        <v>1</v>
      </c>
      <c r="C6" s="6" t="s">
        <v>1</v>
      </c>
      <c r="D6" s="6" t="s">
        <v>1</v>
      </c>
      <c r="E6" s="6" t="s">
        <v>1</v>
      </c>
      <c r="F6" s="6" t="s">
        <v>1</v>
      </c>
      <c r="G6" s="6" t="s">
        <v>1</v>
      </c>
      <c r="H6" s="20" t="s">
        <v>1</v>
      </c>
      <c r="I6" s="20" t="s">
        <v>1</v>
      </c>
      <c r="J6" s="6" t="s">
        <v>1</v>
      </c>
      <c r="K6" s="10"/>
    </row>
    <row r="7" spans="1:12" s="11" customFormat="1" x14ac:dyDescent="0.25">
      <c r="A7" s="47" t="s">
        <v>174</v>
      </c>
      <c r="B7" s="48"/>
      <c r="C7" s="48"/>
      <c r="D7" s="48"/>
      <c r="E7" s="48"/>
      <c r="F7" s="48"/>
      <c r="G7" s="48"/>
      <c r="H7" s="48"/>
      <c r="I7" s="48"/>
      <c r="J7" s="49"/>
      <c r="K7" s="10"/>
    </row>
    <row r="8" spans="1:12" ht="31.5" x14ac:dyDescent="0.25">
      <c r="A8" s="25" t="s">
        <v>57</v>
      </c>
      <c r="B8" s="23" t="s">
        <v>168</v>
      </c>
      <c r="C8" s="12" t="s">
        <v>167</v>
      </c>
      <c r="D8" s="5" t="s">
        <v>169</v>
      </c>
      <c r="E8" s="12" t="s">
        <v>172</v>
      </c>
      <c r="F8" s="5" t="s">
        <v>1</v>
      </c>
      <c r="G8" s="5">
        <v>100</v>
      </c>
      <c r="H8" s="37">
        <v>39282324.07</v>
      </c>
      <c r="I8" s="37" t="s">
        <v>1</v>
      </c>
      <c r="J8" s="5">
        <v>65</v>
      </c>
    </row>
    <row r="9" spans="1:12" ht="31.5" x14ac:dyDescent="0.25">
      <c r="A9" s="25" t="s">
        <v>58</v>
      </c>
      <c r="B9" s="23" t="s">
        <v>170</v>
      </c>
      <c r="C9" s="12" t="s">
        <v>167</v>
      </c>
      <c r="D9" s="5" t="s">
        <v>171</v>
      </c>
      <c r="E9" s="12" t="s">
        <v>173</v>
      </c>
      <c r="F9" s="5" t="s">
        <v>1</v>
      </c>
      <c r="G9" s="5">
        <v>100</v>
      </c>
      <c r="H9" s="37">
        <v>5639010.2800000003</v>
      </c>
      <c r="I9" s="37" t="s">
        <v>1</v>
      </c>
      <c r="J9" s="5">
        <v>33</v>
      </c>
    </row>
    <row r="10" spans="1:12" s="11" customFormat="1" x14ac:dyDescent="0.25">
      <c r="A10" s="27"/>
      <c r="B10" s="9" t="s">
        <v>51</v>
      </c>
      <c r="C10" s="6"/>
      <c r="D10" s="6"/>
      <c r="E10" s="6"/>
      <c r="F10" s="6" t="s">
        <v>1</v>
      </c>
      <c r="G10" s="6"/>
      <c r="H10" s="20">
        <f>H9+H8</f>
        <v>44921334.350000001</v>
      </c>
      <c r="I10" s="20">
        <v>0</v>
      </c>
      <c r="J10" s="36">
        <f t="shared" ref="J10" si="0">J9+J8</f>
        <v>98</v>
      </c>
      <c r="K10" s="10"/>
    </row>
    <row r="11" spans="1:12" x14ac:dyDescent="0.25">
      <c r="A11" s="46" t="s">
        <v>175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2" s="13" customFormat="1" ht="78.75" x14ac:dyDescent="0.25">
      <c r="A12" s="25" t="s">
        <v>176</v>
      </c>
      <c r="B12" s="7" t="s">
        <v>241</v>
      </c>
      <c r="C12" s="44" t="s">
        <v>15</v>
      </c>
      <c r="D12" s="1" t="s">
        <v>141</v>
      </c>
      <c r="E12" s="2" t="s">
        <v>235</v>
      </c>
      <c r="F12" s="2" t="s">
        <v>1</v>
      </c>
      <c r="G12" s="2" t="s">
        <v>1</v>
      </c>
      <c r="H12" s="45">
        <v>5976767</v>
      </c>
      <c r="I12" s="45">
        <v>599231</v>
      </c>
      <c r="J12" s="44">
        <v>34</v>
      </c>
      <c r="K12" s="22"/>
      <c r="L12" s="3"/>
    </row>
    <row r="13" spans="1:12" s="13" customFormat="1" ht="75" customHeight="1" x14ac:dyDescent="0.25">
      <c r="A13" s="25" t="s">
        <v>177</v>
      </c>
      <c r="B13" s="7" t="s">
        <v>131</v>
      </c>
      <c r="C13" s="44" t="s">
        <v>14</v>
      </c>
      <c r="D13" s="1" t="s">
        <v>107</v>
      </c>
      <c r="E13" s="44" t="s">
        <v>151</v>
      </c>
      <c r="F13" s="2" t="s">
        <v>1</v>
      </c>
      <c r="G13" s="2" t="s">
        <v>1</v>
      </c>
      <c r="H13" s="45">
        <v>9162265</v>
      </c>
      <c r="I13" s="45">
        <v>2555252</v>
      </c>
      <c r="J13" s="44">
        <v>75.45</v>
      </c>
      <c r="K13" s="22"/>
      <c r="L13" s="3"/>
    </row>
    <row r="14" spans="1:12" s="13" customFormat="1" ht="84.75" customHeight="1" x14ac:dyDescent="0.25">
      <c r="A14" s="25" t="s">
        <v>178</v>
      </c>
      <c r="B14" s="7" t="s">
        <v>242</v>
      </c>
      <c r="C14" s="44" t="s">
        <v>16</v>
      </c>
      <c r="D14" s="1" t="s">
        <v>108</v>
      </c>
      <c r="E14" s="44" t="s">
        <v>126</v>
      </c>
      <c r="F14" s="2" t="s">
        <v>1</v>
      </c>
      <c r="G14" s="2" t="s">
        <v>1</v>
      </c>
      <c r="H14" s="45">
        <v>20355461</v>
      </c>
      <c r="I14" s="45">
        <v>8159316.0300000003</v>
      </c>
      <c r="J14" s="44">
        <v>81</v>
      </c>
      <c r="K14" s="22"/>
      <c r="L14" s="3"/>
    </row>
    <row r="15" spans="1:12" ht="110.25" x14ac:dyDescent="0.25">
      <c r="A15" s="25" t="s">
        <v>179</v>
      </c>
      <c r="B15" s="7" t="s">
        <v>236</v>
      </c>
      <c r="C15" s="44" t="s">
        <v>115</v>
      </c>
      <c r="D15" s="1" t="s">
        <v>116</v>
      </c>
      <c r="E15" s="1" t="s">
        <v>117</v>
      </c>
      <c r="F15" s="2" t="s">
        <v>1</v>
      </c>
      <c r="G15" s="2" t="s">
        <v>1</v>
      </c>
      <c r="H15" s="45">
        <v>6220930.4000000004</v>
      </c>
      <c r="I15" s="45">
        <v>4558888.71</v>
      </c>
      <c r="J15" s="44">
        <v>10</v>
      </c>
    </row>
    <row r="16" spans="1:12" s="13" customFormat="1" ht="94.5" x14ac:dyDescent="0.25">
      <c r="A16" s="25" t="s">
        <v>180</v>
      </c>
      <c r="B16" s="7" t="s">
        <v>106</v>
      </c>
      <c r="C16" s="44" t="s">
        <v>53</v>
      </c>
      <c r="D16" s="1" t="s">
        <v>59</v>
      </c>
      <c r="E16" s="44" t="s">
        <v>120</v>
      </c>
      <c r="F16" s="2" t="s">
        <v>1</v>
      </c>
      <c r="G16" s="2" t="s">
        <v>1</v>
      </c>
      <c r="H16" s="45">
        <v>182092245.36000001</v>
      </c>
      <c r="I16" s="45">
        <v>104577279.34</v>
      </c>
      <c r="J16" s="44">
        <v>43</v>
      </c>
      <c r="K16" s="22"/>
      <c r="L16" s="3"/>
    </row>
    <row r="17" spans="1:12" s="13" customFormat="1" ht="78.75" x14ac:dyDescent="0.25">
      <c r="A17" s="25" t="s">
        <v>181</v>
      </c>
      <c r="B17" s="7" t="s">
        <v>142</v>
      </c>
      <c r="C17" s="44" t="s">
        <v>129</v>
      </c>
      <c r="D17" s="1" t="s">
        <v>130</v>
      </c>
      <c r="E17" s="44" t="s">
        <v>1</v>
      </c>
      <c r="F17" s="2" t="s">
        <v>1</v>
      </c>
      <c r="G17" s="2" t="s">
        <v>1</v>
      </c>
      <c r="H17" s="45">
        <v>10665854.76</v>
      </c>
      <c r="I17" s="45">
        <v>748714.72</v>
      </c>
      <c r="J17" s="44">
        <v>16</v>
      </c>
      <c r="K17" s="22"/>
      <c r="L17" s="3"/>
    </row>
    <row r="18" spans="1:12" s="13" customFormat="1" ht="78.75" x14ac:dyDescent="0.25">
      <c r="A18" s="25" t="s">
        <v>244</v>
      </c>
      <c r="B18" s="7" t="s">
        <v>246</v>
      </c>
      <c r="C18" s="44" t="s">
        <v>18</v>
      </c>
      <c r="D18" s="1" t="s">
        <v>248</v>
      </c>
      <c r="E18" s="44" t="s">
        <v>1</v>
      </c>
      <c r="F18" s="2" t="s">
        <v>1</v>
      </c>
      <c r="G18" s="2" t="s">
        <v>1</v>
      </c>
      <c r="H18" s="45">
        <v>1247989.43</v>
      </c>
      <c r="I18" s="45">
        <v>0</v>
      </c>
      <c r="J18" s="44">
        <v>36</v>
      </c>
      <c r="K18" s="22"/>
      <c r="L18" s="3"/>
    </row>
    <row r="19" spans="1:12" ht="78.75" x14ac:dyDescent="0.25">
      <c r="A19" s="25" t="s">
        <v>245</v>
      </c>
      <c r="B19" s="7" t="s">
        <v>162</v>
      </c>
      <c r="C19" s="44" t="s">
        <v>154</v>
      </c>
      <c r="D19" s="1" t="s">
        <v>155</v>
      </c>
      <c r="E19" s="44" t="s">
        <v>1</v>
      </c>
      <c r="F19" s="2" t="s">
        <v>1</v>
      </c>
      <c r="G19" s="2" t="s">
        <v>1</v>
      </c>
      <c r="H19" s="45">
        <v>9524151.3300000001</v>
      </c>
      <c r="I19" s="45">
        <v>1237009.98</v>
      </c>
      <c r="J19" s="44">
        <v>46</v>
      </c>
      <c r="L19" s="3">
        <v>40</v>
      </c>
    </row>
    <row r="20" spans="1:12" ht="47.25" x14ac:dyDescent="0.25">
      <c r="A20" s="25" t="s">
        <v>259</v>
      </c>
      <c r="B20" s="7" t="s">
        <v>252</v>
      </c>
      <c r="C20" s="44" t="s">
        <v>154</v>
      </c>
      <c r="D20" s="1" t="s">
        <v>253</v>
      </c>
      <c r="E20" s="44" t="s">
        <v>1</v>
      </c>
      <c r="F20" s="2" t="s">
        <v>1</v>
      </c>
      <c r="G20" s="2" t="s">
        <v>1</v>
      </c>
      <c r="H20" s="45">
        <v>751716.13</v>
      </c>
      <c r="I20" s="45">
        <v>0</v>
      </c>
      <c r="J20" s="44">
        <v>13</v>
      </c>
    </row>
    <row r="21" spans="1:12" ht="78.75" x14ac:dyDescent="0.25">
      <c r="A21" s="25" t="s">
        <v>260</v>
      </c>
      <c r="B21" s="7" t="s">
        <v>156</v>
      </c>
      <c r="C21" s="44" t="s">
        <v>154</v>
      </c>
      <c r="D21" s="1" t="s">
        <v>157</v>
      </c>
      <c r="E21" s="44" t="s">
        <v>1</v>
      </c>
      <c r="F21" s="2" t="s">
        <v>1</v>
      </c>
      <c r="G21" s="2" t="s">
        <v>1</v>
      </c>
      <c r="H21" s="45">
        <v>2495660.7799999998</v>
      </c>
      <c r="I21" s="45">
        <v>621202.76</v>
      </c>
      <c r="J21" s="44">
        <v>20</v>
      </c>
      <c r="L21" s="3">
        <v>21</v>
      </c>
    </row>
    <row r="22" spans="1:12" s="13" customFormat="1" ht="78.75" x14ac:dyDescent="0.25">
      <c r="A22" s="25" t="s">
        <v>261</v>
      </c>
      <c r="B22" s="7" t="s">
        <v>247</v>
      </c>
      <c r="C22" s="44" t="s">
        <v>16</v>
      </c>
      <c r="D22" s="1" t="s">
        <v>255</v>
      </c>
      <c r="E22" s="44" t="s">
        <v>1</v>
      </c>
      <c r="F22" s="2" t="s">
        <v>1</v>
      </c>
      <c r="G22" s="2" t="s">
        <v>1</v>
      </c>
      <c r="H22" s="45">
        <v>44175</v>
      </c>
      <c r="I22" s="45">
        <v>0</v>
      </c>
      <c r="J22" s="44">
        <v>34</v>
      </c>
      <c r="K22" s="22"/>
      <c r="L22" s="3"/>
    </row>
    <row r="23" spans="1:12" s="11" customFormat="1" x14ac:dyDescent="0.25">
      <c r="A23" s="27"/>
      <c r="B23" s="14" t="s">
        <v>51</v>
      </c>
      <c r="C23" s="46"/>
      <c r="D23" s="46"/>
      <c r="E23" s="46"/>
      <c r="F23" s="8">
        <f>SUM(F13:F16)</f>
        <v>0</v>
      </c>
      <c r="G23" s="8">
        <f>SUM(G13:G16)</f>
        <v>0</v>
      </c>
      <c r="H23" s="20">
        <f>SUM(H12:H22)</f>
        <v>248537216.19000003</v>
      </c>
      <c r="I23" s="20">
        <f t="shared" ref="I23:J23" si="1">SUM(I12:I22)</f>
        <v>123056894.54000002</v>
      </c>
      <c r="J23" s="20">
        <f t="shared" si="1"/>
        <v>408.45</v>
      </c>
      <c r="K23" s="10"/>
    </row>
    <row r="24" spans="1:12" x14ac:dyDescent="0.25">
      <c r="A24" s="46" t="s">
        <v>182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12" s="11" customFormat="1" x14ac:dyDescent="0.25">
      <c r="A25" s="27"/>
      <c r="B25" s="14"/>
      <c r="C25" s="46"/>
      <c r="D25" s="46"/>
      <c r="E25" s="46"/>
      <c r="F25" s="8">
        <f>SUM(F23:F24)</f>
        <v>0</v>
      </c>
      <c r="G25" s="8">
        <f>SUM(G23:G24)</f>
        <v>0</v>
      </c>
      <c r="H25" s="20">
        <v>0</v>
      </c>
      <c r="I25" s="20">
        <v>0</v>
      </c>
      <c r="J25" s="8">
        <v>0</v>
      </c>
      <c r="K25" s="10"/>
    </row>
    <row r="26" spans="1:12" ht="15.75" customHeight="1" x14ac:dyDescent="0.25">
      <c r="A26" s="42" t="s">
        <v>183</v>
      </c>
      <c r="B26" s="42"/>
      <c r="C26" s="42"/>
      <c r="D26" s="42"/>
      <c r="E26" s="42"/>
      <c r="F26" s="42"/>
      <c r="G26" s="42"/>
      <c r="H26" s="42"/>
      <c r="I26" s="42"/>
      <c r="J26" s="42"/>
    </row>
    <row r="27" spans="1:12" ht="64.5" customHeight="1" x14ac:dyDescent="0.25">
      <c r="A27" s="25" t="s">
        <v>184</v>
      </c>
      <c r="B27" s="7" t="s">
        <v>237</v>
      </c>
      <c r="C27" s="15" t="s">
        <v>17</v>
      </c>
      <c r="D27" s="1" t="s">
        <v>110</v>
      </c>
      <c r="E27" s="44" t="s">
        <v>119</v>
      </c>
      <c r="F27" s="2" t="s">
        <v>1</v>
      </c>
      <c r="G27" s="2" t="s">
        <v>1</v>
      </c>
      <c r="H27" s="45">
        <v>22712331.02</v>
      </c>
      <c r="I27" s="45">
        <v>5476296.0800000001</v>
      </c>
      <c r="J27" s="1">
        <v>42</v>
      </c>
    </row>
    <row r="28" spans="1:12" s="13" customFormat="1" ht="63.75" customHeight="1" x14ac:dyDescent="0.25">
      <c r="A28" s="25" t="s">
        <v>185</v>
      </c>
      <c r="B28" s="7" t="s">
        <v>243</v>
      </c>
      <c r="C28" s="44" t="s">
        <v>5</v>
      </c>
      <c r="D28" s="1" t="s">
        <v>109</v>
      </c>
      <c r="E28" s="44" t="s">
        <v>125</v>
      </c>
      <c r="F28" s="2" t="s">
        <v>1</v>
      </c>
      <c r="G28" s="2" t="s">
        <v>1</v>
      </c>
      <c r="H28" s="45">
        <v>75936360.790000007</v>
      </c>
      <c r="I28" s="45">
        <v>35310657.670000002</v>
      </c>
      <c r="J28" s="38">
        <v>7.5</v>
      </c>
      <c r="K28" s="22"/>
      <c r="L28" s="3"/>
    </row>
    <row r="29" spans="1:12" ht="61.5" customHeight="1" x14ac:dyDescent="0.25">
      <c r="A29" s="25" t="s">
        <v>186</v>
      </c>
      <c r="B29" s="7" t="s">
        <v>159</v>
      </c>
      <c r="C29" s="15" t="s">
        <v>18</v>
      </c>
      <c r="D29" s="1" t="s">
        <v>111</v>
      </c>
      <c r="E29" s="44" t="s">
        <v>163</v>
      </c>
      <c r="F29" s="2" t="s">
        <v>1</v>
      </c>
      <c r="G29" s="2" t="s">
        <v>1</v>
      </c>
      <c r="H29" s="45">
        <v>3240216.24</v>
      </c>
      <c r="I29" s="45">
        <v>1443841.24</v>
      </c>
      <c r="J29" s="1">
        <v>5</v>
      </c>
      <c r="L29" s="3">
        <v>54</v>
      </c>
    </row>
    <row r="30" spans="1:12" s="13" customFormat="1" ht="63" x14ac:dyDescent="0.25">
      <c r="A30" s="25" t="s">
        <v>187</v>
      </c>
      <c r="B30" s="7" t="s">
        <v>256</v>
      </c>
      <c r="C30" s="44" t="s">
        <v>32</v>
      </c>
      <c r="D30" s="1" t="s">
        <v>112</v>
      </c>
      <c r="E30" s="44" t="s">
        <v>128</v>
      </c>
      <c r="F30" s="2" t="s">
        <v>1</v>
      </c>
      <c r="G30" s="2" t="s">
        <v>1</v>
      </c>
      <c r="H30" s="45">
        <v>927353</v>
      </c>
      <c r="I30" s="45">
        <v>26323</v>
      </c>
      <c r="J30" s="1">
        <v>12</v>
      </c>
      <c r="K30" s="22"/>
      <c r="L30" s="3"/>
    </row>
    <row r="31" spans="1:12" s="13" customFormat="1" ht="63" x14ac:dyDescent="0.25">
      <c r="A31" s="25" t="s">
        <v>188</v>
      </c>
      <c r="B31" s="7" t="s">
        <v>257</v>
      </c>
      <c r="C31" s="44" t="s">
        <v>19</v>
      </c>
      <c r="D31" s="1" t="s">
        <v>113</v>
      </c>
      <c r="E31" s="44" t="s">
        <v>127</v>
      </c>
      <c r="F31" s="2" t="s">
        <v>1</v>
      </c>
      <c r="G31" s="2" t="s">
        <v>1</v>
      </c>
      <c r="H31" s="45">
        <v>2463804.5299999998</v>
      </c>
      <c r="I31" s="45">
        <v>21066.129999999888</v>
      </c>
      <c r="J31" s="38">
        <v>16.7</v>
      </c>
      <c r="K31" s="22"/>
      <c r="L31" s="3"/>
    </row>
    <row r="32" spans="1:12" s="13" customFormat="1" ht="47.25" x14ac:dyDescent="0.25">
      <c r="A32" s="25" t="s">
        <v>189</v>
      </c>
      <c r="B32" s="7" t="s">
        <v>249</v>
      </c>
      <c r="C32" s="44" t="s">
        <v>20</v>
      </c>
      <c r="D32" s="1" t="s">
        <v>165</v>
      </c>
      <c r="E32" s="44" t="s">
        <v>164</v>
      </c>
      <c r="F32" s="2" t="s">
        <v>1</v>
      </c>
      <c r="G32" s="2" t="s">
        <v>1</v>
      </c>
      <c r="H32" s="45" t="e">
        <f>#REF!</f>
        <v>#REF!</v>
      </c>
      <c r="I32" s="45" t="e">
        <f>#REF!</f>
        <v>#REF!</v>
      </c>
      <c r="J32" s="1">
        <v>11</v>
      </c>
      <c r="K32" s="22"/>
      <c r="L32" s="3"/>
    </row>
    <row r="33" spans="1:12" s="13" customFormat="1" ht="47.25" x14ac:dyDescent="0.25">
      <c r="A33" s="25" t="s">
        <v>190</v>
      </c>
      <c r="B33" s="7" t="s">
        <v>239</v>
      </c>
      <c r="C33" s="44" t="s">
        <v>20</v>
      </c>
      <c r="D33" s="1" t="s">
        <v>240</v>
      </c>
      <c r="E33" s="44" t="s">
        <v>1</v>
      </c>
      <c r="F33" s="2" t="s">
        <v>1</v>
      </c>
      <c r="G33" s="2" t="s">
        <v>1</v>
      </c>
      <c r="H33" s="45" t="e">
        <f>#REF!</f>
        <v>#REF!</v>
      </c>
      <c r="I33" s="45" t="e">
        <f>#REF!</f>
        <v>#REF!</v>
      </c>
      <c r="J33" s="1">
        <v>3</v>
      </c>
      <c r="K33" s="22"/>
      <c r="L33" s="3"/>
    </row>
    <row r="34" spans="1:12" ht="75" customHeight="1" x14ac:dyDescent="0.25">
      <c r="A34" s="25" t="s">
        <v>238</v>
      </c>
      <c r="B34" s="7" t="s">
        <v>133</v>
      </c>
      <c r="C34" s="44" t="s">
        <v>20</v>
      </c>
      <c r="D34" s="1" t="s">
        <v>114</v>
      </c>
      <c r="E34" s="44" t="s">
        <v>118</v>
      </c>
      <c r="F34" s="2" t="s">
        <v>1</v>
      </c>
      <c r="G34" s="2" t="s">
        <v>1</v>
      </c>
      <c r="H34" s="45">
        <v>2422867</v>
      </c>
      <c r="I34" s="45">
        <v>0</v>
      </c>
      <c r="J34" s="1">
        <v>17</v>
      </c>
    </row>
    <row r="35" spans="1:12" s="11" customFormat="1" x14ac:dyDescent="0.25">
      <c r="A35" s="27"/>
      <c r="B35" s="14" t="s">
        <v>51</v>
      </c>
      <c r="C35" s="46"/>
      <c r="D35" s="46"/>
      <c r="E35" s="46"/>
      <c r="F35" s="8">
        <f>SUM(F27:F34)</f>
        <v>0</v>
      </c>
      <c r="G35" s="8">
        <f>SUM(G27:G34)</f>
        <v>0</v>
      </c>
      <c r="H35" s="20" t="e">
        <f>SUM(H27:H34)</f>
        <v>#REF!</v>
      </c>
      <c r="I35" s="20" t="e">
        <f>SUM(I27:I34)</f>
        <v>#REF!</v>
      </c>
      <c r="J35" s="8">
        <f>SUM(J27:J34)</f>
        <v>114.2</v>
      </c>
      <c r="K35" s="10"/>
    </row>
    <row r="36" spans="1:12" x14ac:dyDescent="0.25">
      <c r="A36" s="43" t="s">
        <v>191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2" ht="94.5" x14ac:dyDescent="0.25">
      <c r="A37" s="25" t="s">
        <v>192</v>
      </c>
      <c r="B37" s="7" t="s">
        <v>134</v>
      </c>
      <c r="C37" s="44" t="s">
        <v>33</v>
      </c>
      <c r="D37" s="1" t="s">
        <v>60</v>
      </c>
      <c r="E37" s="44" t="s">
        <v>1</v>
      </c>
      <c r="F37" s="2" t="s">
        <v>1</v>
      </c>
      <c r="G37" s="2" t="s">
        <v>1</v>
      </c>
      <c r="H37" s="37">
        <v>14634621.24</v>
      </c>
      <c r="I37" s="37">
        <v>6429639.25</v>
      </c>
      <c r="J37" s="44">
        <v>27</v>
      </c>
    </row>
    <row r="38" spans="1:12" ht="94.5" x14ac:dyDescent="0.25">
      <c r="A38" s="25" t="s">
        <v>193</v>
      </c>
      <c r="B38" s="7" t="s">
        <v>250</v>
      </c>
      <c r="C38" s="44" t="s">
        <v>34</v>
      </c>
      <c r="D38" s="1" t="s">
        <v>61</v>
      </c>
      <c r="E38" s="44" t="s">
        <v>1</v>
      </c>
      <c r="F38" s="2" t="s">
        <v>1</v>
      </c>
      <c r="G38" s="2" t="s">
        <v>1</v>
      </c>
      <c r="H38" s="37">
        <v>14158198.189999999</v>
      </c>
      <c r="I38" s="37">
        <v>5495020.4699999997</v>
      </c>
      <c r="J38" s="44">
        <v>35</v>
      </c>
    </row>
    <row r="39" spans="1:12" ht="78.75" customHeight="1" x14ac:dyDescent="0.25">
      <c r="A39" s="25" t="s">
        <v>194</v>
      </c>
      <c r="B39" s="7" t="s">
        <v>96</v>
      </c>
      <c r="C39" s="44" t="s">
        <v>35</v>
      </c>
      <c r="D39" s="1" t="s">
        <v>62</v>
      </c>
      <c r="E39" s="44" t="s">
        <v>1</v>
      </c>
      <c r="F39" s="2" t="s">
        <v>1</v>
      </c>
      <c r="G39" s="2" t="s">
        <v>1</v>
      </c>
      <c r="H39" s="37">
        <v>48350725.509999998</v>
      </c>
      <c r="I39" s="37">
        <v>13784489.42</v>
      </c>
      <c r="J39" s="44">
        <v>40</v>
      </c>
    </row>
    <row r="40" spans="1:12" ht="94.5" x14ac:dyDescent="0.25">
      <c r="A40" s="25" t="s">
        <v>195</v>
      </c>
      <c r="B40" s="7" t="s">
        <v>143</v>
      </c>
      <c r="C40" s="44" t="s">
        <v>36</v>
      </c>
      <c r="D40" s="1" t="s">
        <v>63</v>
      </c>
      <c r="E40" s="44" t="s">
        <v>1</v>
      </c>
      <c r="F40" s="2" t="s">
        <v>1</v>
      </c>
      <c r="G40" s="2" t="s">
        <v>1</v>
      </c>
      <c r="H40" s="37">
        <v>22774749.41</v>
      </c>
      <c r="I40" s="37">
        <v>5625224.54</v>
      </c>
      <c r="J40" s="44">
        <v>26</v>
      </c>
    </row>
    <row r="41" spans="1:12" ht="78.75" x14ac:dyDescent="0.25">
      <c r="A41" s="25" t="s">
        <v>196</v>
      </c>
      <c r="B41" s="7" t="s">
        <v>97</v>
      </c>
      <c r="C41" s="44" t="s">
        <v>140</v>
      </c>
      <c r="D41" s="1" t="s">
        <v>64</v>
      </c>
      <c r="E41" s="44" t="s">
        <v>1</v>
      </c>
      <c r="F41" s="2" t="s">
        <v>1</v>
      </c>
      <c r="G41" s="2" t="s">
        <v>1</v>
      </c>
      <c r="H41" s="37">
        <v>21250686.780000001</v>
      </c>
      <c r="I41" s="37">
        <v>6593498.8399999999</v>
      </c>
      <c r="J41" s="44">
        <v>26</v>
      </c>
    </row>
    <row r="42" spans="1:12" ht="78.75" x14ac:dyDescent="0.25">
      <c r="A42" s="25" t="s">
        <v>197</v>
      </c>
      <c r="B42" s="7" t="s">
        <v>85</v>
      </c>
      <c r="C42" s="44" t="s">
        <v>37</v>
      </c>
      <c r="D42" s="1" t="s">
        <v>65</v>
      </c>
      <c r="E42" s="44" t="s">
        <v>1</v>
      </c>
      <c r="F42" s="2" t="s">
        <v>1</v>
      </c>
      <c r="G42" s="2" t="s">
        <v>1</v>
      </c>
      <c r="H42" s="37">
        <v>63025501.210000001</v>
      </c>
      <c r="I42" s="37">
        <v>3520852.36</v>
      </c>
      <c r="J42" s="44">
        <v>38</v>
      </c>
    </row>
    <row r="43" spans="1:12" ht="94.5" x14ac:dyDescent="0.25">
      <c r="A43" s="25" t="s">
        <v>198</v>
      </c>
      <c r="B43" s="7" t="s">
        <v>251</v>
      </c>
      <c r="C43" s="44" t="s">
        <v>21</v>
      </c>
      <c r="D43" s="1" t="s">
        <v>66</v>
      </c>
      <c r="E43" s="44" t="s">
        <v>1</v>
      </c>
      <c r="F43" s="2" t="s">
        <v>1</v>
      </c>
      <c r="G43" s="2" t="s">
        <v>1</v>
      </c>
      <c r="H43" s="37">
        <v>55117488.93</v>
      </c>
      <c r="I43" s="37">
        <v>8411133.9100000001</v>
      </c>
      <c r="J43" s="44">
        <v>32</v>
      </c>
    </row>
    <row r="44" spans="1:12" ht="94.5" x14ac:dyDescent="0.25">
      <c r="A44" s="25" t="s">
        <v>199</v>
      </c>
      <c r="B44" s="7" t="s">
        <v>144</v>
      </c>
      <c r="C44" s="44" t="s">
        <v>22</v>
      </c>
      <c r="D44" s="1" t="s">
        <v>67</v>
      </c>
      <c r="E44" s="44" t="s">
        <v>1</v>
      </c>
      <c r="F44" s="2" t="s">
        <v>1</v>
      </c>
      <c r="G44" s="2" t="s">
        <v>1</v>
      </c>
      <c r="H44" s="37">
        <v>56206928.75</v>
      </c>
      <c r="I44" s="37">
        <v>31718027.98</v>
      </c>
      <c r="J44" s="44">
        <v>40</v>
      </c>
    </row>
    <row r="45" spans="1:12" ht="78.75" x14ac:dyDescent="0.25">
      <c r="A45" s="25" t="s">
        <v>200</v>
      </c>
      <c r="B45" s="7" t="s">
        <v>258</v>
      </c>
      <c r="C45" s="44" t="s">
        <v>23</v>
      </c>
      <c r="D45" s="1" t="s">
        <v>68</v>
      </c>
      <c r="E45" s="44" t="s">
        <v>1</v>
      </c>
      <c r="F45" s="2" t="s">
        <v>1</v>
      </c>
      <c r="G45" s="2" t="s">
        <v>1</v>
      </c>
      <c r="H45" s="37">
        <v>70550501.689999998</v>
      </c>
      <c r="I45" s="37">
        <v>18397428.289999999</v>
      </c>
      <c r="J45" s="1">
        <v>31</v>
      </c>
    </row>
    <row r="46" spans="1:12" ht="94.5" x14ac:dyDescent="0.25">
      <c r="A46" s="25" t="s">
        <v>201</v>
      </c>
      <c r="B46" s="7" t="s">
        <v>135</v>
      </c>
      <c r="C46" s="44" t="s">
        <v>24</v>
      </c>
      <c r="D46" s="1" t="s">
        <v>69</v>
      </c>
      <c r="E46" s="44" t="s">
        <v>1</v>
      </c>
      <c r="F46" s="2" t="s">
        <v>1</v>
      </c>
      <c r="G46" s="2" t="s">
        <v>1</v>
      </c>
      <c r="H46" s="37">
        <v>47189539.719999999</v>
      </c>
      <c r="I46" s="37">
        <v>3597739.2</v>
      </c>
      <c r="J46" s="1">
        <v>44</v>
      </c>
    </row>
    <row r="47" spans="1:12" ht="94.5" x14ac:dyDescent="0.25">
      <c r="A47" s="25" t="s">
        <v>202</v>
      </c>
      <c r="B47" s="7" t="s">
        <v>136</v>
      </c>
      <c r="C47" s="44" t="s">
        <v>25</v>
      </c>
      <c r="D47" s="1" t="s">
        <v>70</v>
      </c>
      <c r="E47" s="44" t="s">
        <v>1</v>
      </c>
      <c r="F47" s="2" t="s">
        <v>1</v>
      </c>
      <c r="G47" s="2" t="s">
        <v>1</v>
      </c>
      <c r="H47" s="37">
        <v>37461658.520000003</v>
      </c>
      <c r="I47" s="37">
        <v>13233758.859999999</v>
      </c>
      <c r="J47" s="1">
        <v>26</v>
      </c>
    </row>
    <row r="48" spans="1:12" ht="94.5" x14ac:dyDescent="0.25">
      <c r="A48" s="25" t="s">
        <v>203</v>
      </c>
      <c r="B48" s="7" t="s">
        <v>86</v>
      </c>
      <c r="C48" s="44" t="s">
        <v>26</v>
      </c>
      <c r="D48" s="1" t="s">
        <v>71</v>
      </c>
      <c r="E48" s="44" t="s">
        <v>1</v>
      </c>
      <c r="F48" s="2" t="s">
        <v>1</v>
      </c>
      <c r="G48" s="2" t="s">
        <v>1</v>
      </c>
      <c r="H48" s="37">
        <v>56440470.780000001</v>
      </c>
      <c r="I48" s="37">
        <v>29050354.350000001</v>
      </c>
      <c r="J48" s="1">
        <v>27</v>
      </c>
    </row>
    <row r="49" spans="1:11" ht="94.5" x14ac:dyDescent="0.25">
      <c r="A49" s="25" t="s">
        <v>204</v>
      </c>
      <c r="B49" s="7" t="s">
        <v>137</v>
      </c>
      <c r="C49" s="44" t="s">
        <v>27</v>
      </c>
      <c r="D49" s="1" t="s">
        <v>72</v>
      </c>
      <c r="E49" s="44" t="s">
        <v>1</v>
      </c>
      <c r="F49" s="2" t="s">
        <v>1</v>
      </c>
      <c r="G49" s="2" t="s">
        <v>1</v>
      </c>
      <c r="H49" s="37">
        <v>4743257.5</v>
      </c>
      <c r="I49" s="37">
        <v>2070097.24</v>
      </c>
      <c r="J49" s="1">
        <v>14</v>
      </c>
    </row>
    <row r="50" spans="1:11" ht="78.75" x14ac:dyDescent="0.25">
      <c r="A50" s="25" t="s">
        <v>205</v>
      </c>
      <c r="B50" s="7" t="s">
        <v>87</v>
      </c>
      <c r="C50" s="44" t="s">
        <v>46</v>
      </c>
      <c r="D50" s="1" t="s">
        <v>73</v>
      </c>
      <c r="E50" s="44" t="s">
        <v>1</v>
      </c>
      <c r="F50" s="2" t="s">
        <v>1</v>
      </c>
      <c r="G50" s="2" t="s">
        <v>1</v>
      </c>
      <c r="H50" s="37">
        <v>3459330.31</v>
      </c>
      <c r="I50" s="37">
        <v>857193.4</v>
      </c>
      <c r="J50" s="1">
        <v>12</v>
      </c>
    </row>
    <row r="51" spans="1:11" ht="94.5" x14ac:dyDescent="0.25">
      <c r="A51" s="25" t="s">
        <v>206</v>
      </c>
      <c r="B51" s="7" t="s">
        <v>88</v>
      </c>
      <c r="C51" s="44" t="s">
        <v>28</v>
      </c>
      <c r="D51" s="1" t="s">
        <v>74</v>
      </c>
      <c r="E51" s="44" t="s">
        <v>1</v>
      </c>
      <c r="F51" s="2" t="s">
        <v>1</v>
      </c>
      <c r="G51" s="2" t="s">
        <v>1</v>
      </c>
      <c r="H51" s="37">
        <v>11701335.65</v>
      </c>
      <c r="I51" s="37">
        <v>3773454.3</v>
      </c>
      <c r="J51" s="1">
        <v>45</v>
      </c>
    </row>
    <row r="52" spans="1:11" ht="94.5" x14ac:dyDescent="0.25">
      <c r="A52" s="25" t="s">
        <v>207</v>
      </c>
      <c r="B52" s="7" t="s">
        <v>146</v>
      </c>
      <c r="C52" s="44" t="s">
        <v>45</v>
      </c>
      <c r="D52" s="1" t="s">
        <v>75</v>
      </c>
      <c r="E52" s="44" t="s">
        <v>1</v>
      </c>
      <c r="F52" s="2" t="s">
        <v>1</v>
      </c>
      <c r="G52" s="2" t="s">
        <v>1</v>
      </c>
      <c r="H52" s="37">
        <v>22244338.920000002</v>
      </c>
      <c r="I52" s="37">
        <v>9562978.7799999993</v>
      </c>
      <c r="J52" s="1">
        <v>18</v>
      </c>
    </row>
    <row r="53" spans="1:11" ht="78.75" x14ac:dyDescent="0.25">
      <c r="A53" s="25" t="s">
        <v>208</v>
      </c>
      <c r="B53" s="7" t="s">
        <v>138</v>
      </c>
      <c r="C53" s="44" t="s">
        <v>44</v>
      </c>
      <c r="D53" s="1" t="s">
        <v>76</v>
      </c>
      <c r="E53" s="44" t="s">
        <v>1</v>
      </c>
      <c r="F53" s="2" t="s">
        <v>1</v>
      </c>
      <c r="G53" s="2" t="s">
        <v>1</v>
      </c>
      <c r="H53" s="37">
        <v>13264848.699999999</v>
      </c>
      <c r="I53" s="37">
        <v>4163544.3</v>
      </c>
      <c r="J53" s="1">
        <v>18</v>
      </c>
    </row>
    <row r="54" spans="1:11" ht="78.75" x14ac:dyDescent="0.25">
      <c r="A54" s="25" t="s">
        <v>209</v>
      </c>
      <c r="B54" s="7" t="s">
        <v>145</v>
      </c>
      <c r="C54" s="44" t="s">
        <v>43</v>
      </c>
      <c r="D54" s="1" t="s">
        <v>77</v>
      </c>
      <c r="E54" s="44" t="s">
        <v>1</v>
      </c>
      <c r="F54" s="2" t="s">
        <v>1</v>
      </c>
      <c r="G54" s="2" t="s">
        <v>1</v>
      </c>
      <c r="H54" s="37">
        <v>2636449.4300000002</v>
      </c>
      <c r="I54" s="37">
        <v>561029.49</v>
      </c>
      <c r="J54" s="1">
        <v>19</v>
      </c>
    </row>
    <row r="55" spans="1:11" ht="78.75" x14ac:dyDescent="0.25">
      <c r="A55" s="25" t="s">
        <v>210</v>
      </c>
      <c r="B55" s="7" t="s">
        <v>89</v>
      </c>
      <c r="C55" s="44" t="s">
        <v>42</v>
      </c>
      <c r="D55" s="1" t="s">
        <v>78</v>
      </c>
      <c r="E55" s="44" t="s">
        <v>1</v>
      </c>
      <c r="F55" s="2" t="s">
        <v>1</v>
      </c>
      <c r="G55" s="2" t="s">
        <v>1</v>
      </c>
      <c r="H55" s="37">
        <v>7245289.8600000003</v>
      </c>
      <c r="I55" s="37">
        <v>934044.12</v>
      </c>
      <c r="J55" s="1">
        <v>21</v>
      </c>
    </row>
    <row r="56" spans="1:11" ht="78.75" x14ac:dyDescent="0.25">
      <c r="A56" s="25" t="s">
        <v>211</v>
      </c>
      <c r="B56" s="7" t="s">
        <v>90</v>
      </c>
      <c r="C56" s="44" t="s">
        <v>41</v>
      </c>
      <c r="D56" s="1" t="s">
        <v>79</v>
      </c>
      <c r="E56" s="44" t="s">
        <v>1</v>
      </c>
      <c r="F56" s="2" t="s">
        <v>1</v>
      </c>
      <c r="G56" s="2" t="s">
        <v>1</v>
      </c>
      <c r="H56" s="37">
        <v>3659073.88</v>
      </c>
      <c r="I56" s="37">
        <v>445279.32</v>
      </c>
      <c r="J56" s="44">
        <v>6</v>
      </c>
    </row>
    <row r="57" spans="1:11" ht="78.75" x14ac:dyDescent="0.25">
      <c r="A57" s="25" t="s">
        <v>212</v>
      </c>
      <c r="B57" s="7" t="s">
        <v>91</v>
      </c>
      <c r="C57" s="44" t="s">
        <v>39</v>
      </c>
      <c r="D57" s="1" t="s">
        <v>80</v>
      </c>
      <c r="E57" s="44" t="s">
        <v>1</v>
      </c>
      <c r="F57" s="2" t="s">
        <v>1</v>
      </c>
      <c r="G57" s="2" t="s">
        <v>1</v>
      </c>
      <c r="H57" s="37">
        <v>10739413.720000001</v>
      </c>
      <c r="I57" s="37">
        <v>3472576.28</v>
      </c>
      <c r="J57" s="44">
        <v>16</v>
      </c>
    </row>
    <row r="58" spans="1:11" ht="63" x14ac:dyDescent="0.25">
      <c r="A58" s="25" t="s">
        <v>213</v>
      </c>
      <c r="B58" s="7" t="s">
        <v>254</v>
      </c>
      <c r="C58" s="44" t="s">
        <v>38</v>
      </c>
      <c r="D58" s="1" t="s">
        <v>81</v>
      </c>
      <c r="E58" s="44" t="s">
        <v>1</v>
      </c>
      <c r="F58" s="2" t="s">
        <v>1</v>
      </c>
      <c r="G58" s="2" t="s">
        <v>1</v>
      </c>
      <c r="H58" s="37">
        <v>6956643.1200000001</v>
      </c>
      <c r="I58" s="37">
        <v>2254443.0499999998</v>
      </c>
      <c r="J58" s="44">
        <v>8</v>
      </c>
    </row>
    <row r="59" spans="1:11" ht="78.75" x14ac:dyDescent="0.25">
      <c r="A59" s="25" t="s">
        <v>214</v>
      </c>
      <c r="B59" s="7" t="s">
        <v>92</v>
      </c>
      <c r="C59" s="44" t="s">
        <v>47</v>
      </c>
      <c r="D59" s="1" t="s">
        <v>82</v>
      </c>
      <c r="E59" s="44" t="s">
        <v>1</v>
      </c>
      <c r="F59" s="2" t="s">
        <v>1</v>
      </c>
      <c r="G59" s="2" t="s">
        <v>1</v>
      </c>
      <c r="H59" s="37">
        <v>940946.44</v>
      </c>
      <c r="I59" s="37">
        <v>214835.29</v>
      </c>
      <c r="J59" s="44">
        <v>8</v>
      </c>
    </row>
    <row r="60" spans="1:11" ht="78.75" x14ac:dyDescent="0.25">
      <c r="A60" s="25" t="s">
        <v>215</v>
      </c>
      <c r="B60" s="7" t="s">
        <v>93</v>
      </c>
      <c r="C60" s="44" t="s">
        <v>40</v>
      </c>
      <c r="D60" s="1" t="s">
        <v>83</v>
      </c>
      <c r="E60" s="44" t="s">
        <v>1</v>
      </c>
      <c r="F60" s="2" t="s">
        <v>1</v>
      </c>
      <c r="G60" s="2" t="s">
        <v>1</v>
      </c>
      <c r="H60" s="37">
        <v>942008.31999999995</v>
      </c>
      <c r="I60" s="37">
        <v>265645.8</v>
      </c>
      <c r="J60" s="44">
        <v>7</v>
      </c>
    </row>
    <row r="61" spans="1:11" ht="78.75" x14ac:dyDescent="0.25">
      <c r="A61" s="25" t="s">
        <v>216</v>
      </c>
      <c r="B61" s="7" t="s">
        <v>94</v>
      </c>
      <c r="C61" s="44" t="s">
        <v>48</v>
      </c>
      <c r="D61" s="1" t="s">
        <v>84</v>
      </c>
      <c r="E61" s="44" t="s">
        <v>1</v>
      </c>
      <c r="F61" s="2" t="s">
        <v>1</v>
      </c>
      <c r="G61" s="2" t="s">
        <v>1</v>
      </c>
      <c r="H61" s="37">
        <v>677879.75</v>
      </c>
      <c r="I61" s="37">
        <v>0</v>
      </c>
      <c r="J61" s="44">
        <v>8</v>
      </c>
    </row>
    <row r="62" spans="1:11" ht="78.75" x14ac:dyDescent="0.25">
      <c r="A62" s="25" t="s">
        <v>217</v>
      </c>
      <c r="B62" s="7" t="s">
        <v>95</v>
      </c>
      <c r="C62" s="44" t="s">
        <v>6</v>
      </c>
      <c r="D62" s="1" t="s">
        <v>139</v>
      </c>
      <c r="E62" s="44" t="s">
        <v>1</v>
      </c>
      <c r="F62" s="2" t="s">
        <v>1</v>
      </c>
      <c r="G62" s="2" t="s">
        <v>1</v>
      </c>
      <c r="H62" s="37">
        <v>105440715.95999999</v>
      </c>
      <c r="I62" s="37">
        <v>79847598.969999999</v>
      </c>
      <c r="J62" s="44">
        <v>52</v>
      </c>
    </row>
    <row r="63" spans="1:11" s="11" customFormat="1" x14ac:dyDescent="0.25">
      <c r="A63" s="27"/>
      <c r="B63" s="14" t="s">
        <v>51</v>
      </c>
      <c r="C63" s="46"/>
      <c r="D63" s="46"/>
      <c r="E63" s="46"/>
      <c r="F63" s="8">
        <f>SUM(F58:F62)</f>
        <v>0</v>
      </c>
      <c r="G63" s="8">
        <f>SUM(G58:G62)</f>
        <v>0</v>
      </c>
      <c r="H63" s="20">
        <f>SUM(H37:H62)</f>
        <v>701812602.29000008</v>
      </c>
      <c r="I63" s="20">
        <f>SUM(I37:I62)</f>
        <v>254279887.81000006</v>
      </c>
      <c r="J63" s="8">
        <f>SUM(J37:J62)</f>
        <v>644</v>
      </c>
      <c r="K63" s="10"/>
    </row>
    <row r="64" spans="1:11" x14ac:dyDescent="0.25">
      <c r="A64" s="43" t="s">
        <v>218</v>
      </c>
      <c r="B64" s="43"/>
      <c r="C64" s="43"/>
      <c r="D64" s="43"/>
      <c r="E64" s="43"/>
      <c r="F64" s="43"/>
      <c r="G64" s="43"/>
      <c r="H64" s="43"/>
      <c r="I64" s="43"/>
      <c r="J64" s="43"/>
    </row>
    <row r="65" spans="1:11" ht="91.5" customHeight="1" x14ac:dyDescent="0.25">
      <c r="A65" s="25" t="s">
        <v>220</v>
      </c>
      <c r="B65" s="7" t="s">
        <v>160</v>
      </c>
      <c r="C65" s="44" t="s">
        <v>29</v>
      </c>
      <c r="D65" s="1" t="s">
        <v>98</v>
      </c>
      <c r="E65" s="1" t="s">
        <v>219</v>
      </c>
      <c r="F65" s="2" t="s">
        <v>1</v>
      </c>
      <c r="G65" s="2" t="s">
        <v>1</v>
      </c>
      <c r="H65" s="37">
        <v>25698749.379999999</v>
      </c>
      <c r="I65" s="37">
        <v>3473164.88</v>
      </c>
      <c r="J65" s="38">
        <v>14.5</v>
      </c>
      <c r="K65" s="41"/>
    </row>
    <row r="66" spans="1:11" ht="90" customHeight="1" x14ac:dyDescent="0.25">
      <c r="A66" s="25" t="s">
        <v>221</v>
      </c>
      <c r="B66" s="7" t="s">
        <v>161</v>
      </c>
      <c r="C66" s="44" t="s">
        <v>31</v>
      </c>
      <c r="D66" s="1" t="s">
        <v>99</v>
      </c>
      <c r="E66" s="1" t="s">
        <v>122</v>
      </c>
      <c r="F66" s="2" t="s">
        <v>1</v>
      </c>
      <c r="G66" s="2" t="s">
        <v>1</v>
      </c>
      <c r="H66" s="37">
        <v>31976335.59</v>
      </c>
      <c r="I66" s="37">
        <v>19260586.460000001</v>
      </c>
      <c r="J66" s="38">
        <v>26.4</v>
      </c>
      <c r="K66" s="41"/>
    </row>
    <row r="67" spans="1:11" ht="105" customHeight="1" x14ac:dyDescent="0.25">
      <c r="A67" s="25" t="s">
        <v>222</v>
      </c>
      <c r="B67" s="7" t="s">
        <v>104</v>
      </c>
      <c r="C67" s="44" t="s">
        <v>30</v>
      </c>
      <c r="D67" s="1" t="s">
        <v>100</v>
      </c>
      <c r="E67" s="1" t="s">
        <v>123</v>
      </c>
      <c r="F67" s="2" t="s">
        <v>1</v>
      </c>
      <c r="G67" s="2" t="s">
        <v>1</v>
      </c>
      <c r="H67" s="37">
        <v>11384965.039999999</v>
      </c>
      <c r="I67" s="37" t="e">
        <f>#REF!+#REF!</f>
        <v>#REF!</v>
      </c>
      <c r="J67" s="38">
        <v>7.7</v>
      </c>
      <c r="K67" s="41" t="s">
        <v>103</v>
      </c>
    </row>
    <row r="68" spans="1:11" ht="77.25" customHeight="1" x14ac:dyDescent="0.25">
      <c r="A68" s="25" t="s">
        <v>223</v>
      </c>
      <c r="B68" s="7" t="s">
        <v>105</v>
      </c>
      <c r="C68" s="44" t="s">
        <v>30</v>
      </c>
      <c r="D68" s="1" t="s">
        <v>101</v>
      </c>
      <c r="E68" s="1" t="s">
        <v>121</v>
      </c>
      <c r="F68" s="2" t="s">
        <v>1</v>
      </c>
      <c r="G68" s="2" t="s">
        <v>1</v>
      </c>
      <c r="H68" s="37">
        <v>113764398.41</v>
      </c>
      <c r="I68" s="37">
        <v>18417082.370000001</v>
      </c>
      <c r="J68" s="38">
        <v>70.5</v>
      </c>
      <c r="K68" s="41"/>
    </row>
    <row r="69" spans="1:11" ht="93" customHeight="1" x14ac:dyDescent="0.25">
      <c r="A69" s="25" t="s">
        <v>224</v>
      </c>
      <c r="B69" s="7" t="s">
        <v>147</v>
      </c>
      <c r="C69" s="44" t="s">
        <v>29</v>
      </c>
      <c r="D69" s="1" t="s">
        <v>102</v>
      </c>
      <c r="E69" s="1" t="s">
        <v>124</v>
      </c>
      <c r="F69" s="2" t="s">
        <v>1</v>
      </c>
      <c r="G69" s="2" t="s">
        <v>1</v>
      </c>
      <c r="H69" s="37">
        <v>24245491.420000002</v>
      </c>
      <c r="I69" s="37">
        <v>1012592.09</v>
      </c>
      <c r="J69" s="38">
        <v>27.9</v>
      </c>
      <c r="K69" s="41"/>
    </row>
    <row r="70" spans="1:11" ht="99.75" customHeight="1" x14ac:dyDescent="0.25">
      <c r="A70" s="25" t="s">
        <v>225</v>
      </c>
      <c r="B70" s="7" t="s">
        <v>158</v>
      </c>
      <c r="C70" s="44" t="s">
        <v>149</v>
      </c>
      <c r="D70" s="1" t="s">
        <v>148</v>
      </c>
      <c r="E70" s="1" t="s">
        <v>150</v>
      </c>
      <c r="F70" s="2" t="s">
        <v>1</v>
      </c>
      <c r="G70" s="2" t="s">
        <v>1</v>
      </c>
      <c r="H70" s="37">
        <v>2203194.9900000002</v>
      </c>
      <c r="I70" s="37">
        <v>557519.09</v>
      </c>
      <c r="J70" s="38">
        <v>5.5</v>
      </c>
      <c r="K70" s="41"/>
    </row>
    <row r="71" spans="1:11" ht="78.75" x14ac:dyDescent="0.25">
      <c r="A71" s="25" t="s">
        <v>226</v>
      </c>
      <c r="B71" s="7" t="s">
        <v>152</v>
      </c>
      <c r="C71" s="44" t="s">
        <v>30</v>
      </c>
      <c r="D71" s="44" t="s">
        <v>153</v>
      </c>
      <c r="E71" s="1" t="s">
        <v>166</v>
      </c>
      <c r="F71" s="2" t="s">
        <v>1</v>
      </c>
      <c r="G71" s="2" t="s">
        <v>1</v>
      </c>
      <c r="H71" s="37">
        <v>10065417.720000001</v>
      </c>
      <c r="I71" s="37">
        <v>7490000</v>
      </c>
      <c r="J71" s="39">
        <v>46.5</v>
      </c>
    </row>
    <row r="72" spans="1:11" x14ac:dyDescent="0.25">
      <c r="A72" s="27"/>
      <c r="B72" s="14" t="s">
        <v>51</v>
      </c>
      <c r="C72" s="46"/>
      <c r="D72" s="46"/>
      <c r="E72" s="46"/>
      <c r="F72" s="8">
        <f>SUM(F65:F71)</f>
        <v>0</v>
      </c>
      <c r="G72" s="8">
        <f>SUM(G65:G71)</f>
        <v>0</v>
      </c>
      <c r="H72" s="20">
        <f>SUM(H65:H71)</f>
        <v>219338552.54999998</v>
      </c>
      <c r="I72" s="20" t="e">
        <f>SUM(I65:I71)</f>
        <v>#REF!</v>
      </c>
      <c r="J72" s="16">
        <f>SUM(J65:J71)</f>
        <v>199</v>
      </c>
    </row>
    <row r="73" spans="1:11" s="11" customFormat="1" x14ac:dyDescent="0.25">
      <c r="A73" s="27"/>
      <c r="B73" s="29" t="s">
        <v>50</v>
      </c>
      <c r="C73" s="30"/>
      <c r="D73" s="30"/>
      <c r="E73" s="30"/>
      <c r="F73" s="46"/>
      <c r="G73" s="30"/>
      <c r="H73" s="31" t="e">
        <f>H72+H63+H35+H23+H10</f>
        <v>#REF!</v>
      </c>
      <c r="I73" s="31" t="e">
        <f>I72+I63+I35+I23+I10</f>
        <v>#REF!</v>
      </c>
      <c r="J73" s="31">
        <f>J72+J63+J35+J23+J10</f>
        <v>1463.65</v>
      </c>
      <c r="K73" s="10"/>
    </row>
    <row r="75" spans="1:11" x14ac:dyDescent="0.25">
      <c r="B75" s="56"/>
      <c r="C75" s="56"/>
      <c r="D75" s="56"/>
    </row>
    <row r="76" spans="1:11" x14ac:dyDescent="0.25">
      <c r="B76" s="56"/>
      <c r="C76" s="56"/>
      <c r="D76" s="56"/>
    </row>
    <row r="77" spans="1:11" x14ac:dyDescent="0.25">
      <c r="B77" s="56"/>
      <c r="C77" s="56"/>
      <c r="D77" s="56"/>
      <c r="J77" s="17"/>
    </row>
    <row r="78" spans="1:11" x14ac:dyDescent="0.25">
      <c r="B78" s="56"/>
      <c r="C78" s="56"/>
      <c r="D78" s="56"/>
    </row>
    <row r="79" spans="1:11" x14ac:dyDescent="0.25">
      <c r="B79" s="56"/>
      <c r="C79" s="56"/>
      <c r="D79" s="56"/>
    </row>
    <row r="80" spans="1:11" x14ac:dyDescent="0.25">
      <c r="B80" s="55"/>
      <c r="C80" s="55"/>
      <c r="D80" s="55"/>
    </row>
    <row r="81" spans="2:4" x14ac:dyDescent="0.25">
      <c r="B81" s="56"/>
      <c r="C81" s="56"/>
      <c r="D81" s="56"/>
    </row>
    <row r="82" spans="2:4" x14ac:dyDescent="0.25">
      <c r="B82" s="56"/>
      <c r="C82" s="56"/>
      <c r="D82" s="56"/>
    </row>
    <row r="83" spans="2:4" x14ac:dyDescent="0.25">
      <c r="B83" s="56"/>
      <c r="C83" s="56"/>
      <c r="D83" s="56"/>
    </row>
    <row r="84" spans="2:4" x14ac:dyDescent="0.25">
      <c r="B84" s="56"/>
      <c r="C84" s="56"/>
      <c r="D84" s="56"/>
    </row>
    <row r="85" spans="2:4" x14ac:dyDescent="0.25">
      <c r="B85" s="56"/>
      <c r="C85" s="56"/>
      <c r="D85" s="56"/>
    </row>
    <row r="86" spans="2:4" x14ac:dyDescent="0.25">
      <c r="B86" s="55"/>
      <c r="C86" s="55"/>
      <c r="D86" s="55"/>
    </row>
    <row r="87" spans="2:4" x14ac:dyDescent="0.25">
      <c r="B87" s="56"/>
      <c r="C87" s="56"/>
      <c r="D87" s="56"/>
    </row>
    <row r="88" spans="2:4" x14ac:dyDescent="0.25">
      <c r="B88" s="56"/>
      <c r="C88" s="56"/>
      <c r="D88" s="56"/>
    </row>
    <row r="89" spans="2:4" x14ac:dyDescent="0.25">
      <c r="B89" s="56"/>
      <c r="C89" s="56"/>
      <c r="D89" s="56"/>
    </row>
    <row r="90" spans="2:4" x14ac:dyDescent="0.25">
      <c r="B90" s="56"/>
      <c r="C90" s="56"/>
      <c r="D90" s="56"/>
    </row>
    <row r="91" spans="2:4" x14ac:dyDescent="0.25">
      <c r="B91" s="56"/>
      <c r="C91" s="56"/>
      <c r="D91" s="56"/>
    </row>
    <row r="92" spans="2:4" x14ac:dyDescent="0.25">
      <c r="B92" s="55"/>
      <c r="C92" s="55"/>
      <c r="D92" s="55"/>
    </row>
  </sheetData>
  <mergeCells count="19">
    <mergeCell ref="B92:D92"/>
    <mergeCell ref="B75:D79"/>
    <mergeCell ref="B80:D80"/>
    <mergeCell ref="B81:D85"/>
    <mergeCell ref="B86:D86"/>
    <mergeCell ref="B87:D91"/>
    <mergeCell ref="A7:J7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5:J5"/>
  </mergeCells>
  <printOptions horizontalCentered="1"/>
  <pageMargins left="0.43307086614173229" right="0.23622047244094491" top="0.35433070866141736" bottom="0.74803149606299213" header="0.31496062992125984" footer="0.31496062992125984"/>
  <pageSetup paperSize="9" scale="51" fitToHeight="0" orientation="landscape" r:id="rId1"/>
  <rowBreaks count="1" manualBreakCount="1"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"/>
  <sheetViews>
    <sheetView workbookViewId="0">
      <selection activeCell="E9" sqref="E9"/>
    </sheetView>
  </sheetViews>
  <sheetFormatPr defaultRowHeight="15" x14ac:dyDescent="0.25"/>
  <sheetData>
    <row r="2" spans="1:15" s="32" customFormat="1" ht="90" x14ac:dyDescent="0.25">
      <c r="A2" s="4">
        <v>49</v>
      </c>
      <c r="B2" s="4" t="s">
        <v>12</v>
      </c>
      <c r="C2" s="4" t="s">
        <v>49</v>
      </c>
      <c r="D2" s="4" t="s">
        <v>54</v>
      </c>
      <c r="E2" s="4" t="s">
        <v>7</v>
      </c>
      <c r="F2" s="19">
        <v>60.87</v>
      </c>
      <c r="G2" s="4" t="s">
        <v>11</v>
      </c>
      <c r="H2" s="4" t="s">
        <v>13</v>
      </c>
      <c r="I2" s="34">
        <v>694.8</v>
      </c>
      <c r="J2" s="34">
        <v>439.1</v>
      </c>
      <c r="K2" s="34">
        <v>694.8</v>
      </c>
      <c r="L2" s="34">
        <f>I2-K2</f>
        <v>0</v>
      </c>
      <c r="M2" s="4" t="s">
        <v>132</v>
      </c>
      <c r="N2" s="4" t="s">
        <v>228</v>
      </c>
      <c r="O2" s="35" t="s">
        <v>229</v>
      </c>
    </row>
    <row r="3" spans="1:15" s="32" customFormat="1" ht="90" x14ac:dyDescent="0.25">
      <c r="A3" s="4">
        <v>35</v>
      </c>
      <c r="B3" s="4" t="s">
        <v>9</v>
      </c>
      <c r="C3" s="4" t="s">
        <v>8</v>
      </c>
      <c r="D3" s="4" t="s">
        <v>52</v>
      </c>
      <c r="E3" s="4" t="s">
        <v>7</v>
      </c>
      <c r="F3" s="19">
        <v>276.39999999999998</v>
      </c>
      <c r="G3" s="33" t="s">
        <v>10</v>
      </c>
      <c r="H3" s="4" t="s">
        <v>13</v>
      </c>
      <c r="I3" s="34">
        <v>953.5</v>
      </c>
      <c r="J3" s="34">
        <v>4281.8999999999996</v>
      </c>
      <c r="K3" s="34">
        <v>953.5</v>
      </c>
      <c r="L3" s="34">
        <f>I3-K3</f>
        <v>0</v>
      </c>
      <c r="M3" s="4" t="s">
        <v>132</v>
      </c>
      <c r="N3" s="4" t="s">
        <v>227</v>
      </c>
      <c r="O3" s="35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8" sqref="S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3, сведения об орган</vt:lpstr>
      <vt:lpstr>выбывшее</vt:lpstr>
      <vt:lpstr>принятое</vt:lpstr>
      <vt:lpstr>'раздел 3, сведения об орган'!Заголовки_для_печати</vt:lpstr>
      <vt:lpstr>'раздел 3, сведения об орган'!Область_печати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2023-07-14T13:47:55Z</dcterms:modified>
</cp:coreProperties>
</file>